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Schwarz\記録係\2019年\①スコア結果・個人成績\"/>
    </mc:Choice>
  </mc:AlternateContent>
  <bookViews>
    <workbookView xWindow="360" yWindow="135" windowWidth="16155" windowHeight="10095"/>
  </bookViews>
  <sheets>
    <sheet name="打者成績" sheetId="1" r:id="rId1"/>
    <sheet name="投手成績" sheetId="2" r:id="rId2"/>
    <sheet name="スコア結果" sheetId="3" r:id="rId3"/>
  </sheets>
  <calcPr calcId="152511"/>
</workbook>
</file>

<file path=xl/calcChain.xml><?xml version="1.0" encoding="utf-8"?>
<calcChain xmlns="http://schemas.openxmlformats.org/spreadsheetml/2006/main">
  <c r="O18" i="1" l="1"/>
  <c r="P18" i="1"/>
  <c r="Q18" i="1"/>
  <c r="R18" i="1"/>
  <c r="S18" i="1"/>
  <c r="T18" i="1"/>
  <c r="U18" i="1"/>
  <c r="V18" i="1"/>
  <c r="W18" i="1"/>
  <c r="M5" i="1"/>
  <c r="N5" i="1"/>
  <c r="M6" i="1"/>
  <c r="N6" i="1"/>
  <c r="M7" i="1"/>
  <c r="N7" i="1"/>
  <c r="M8" i="1"/>
  <c r="N8" i="1"/>
  <c r="M9" i="1"/>
  <c r="N9" i="1"/>
  <c r="M10" i="1"/>
  <c r="N10" i="1"/>
  <c r="N18" i="1" s="1"/>
  <c r="M11" i="1"/>
  <c r="N11" i="1"/>
  <c r="M12" i="1"/>
  <c r="N12" i="1"/>
  <c r="M13" i="1"/>
  <c r="N13" i="1"/>
  <c r="M14" i="1"/>
  <c r="N14" i="1"/>
  <c r="M15" i="1"/>
  <c r="N15" i="1"/>
  <c r="M16" i="1"/>
  <c r="N16" i="1"/>
  <c r="M17" i="1"/>
  <c r="N17" i="1"/>
  <c r="N4" i="1"/>
  <c r="K4" i="2" l="1"/>
  <c r="M4" i="1" l="1"/>
  <c r="M18" i="1" s="1"/>
  <c r="X18" i="1" l="1"/>
  <c r="L18" i="1"/>
  <c r="F4" i="2"/>
  <c r="B7" i="2"/>
  <c r="D7" i="2"/>
  <c r="E7" i="2"/>
  <c r="G7" i="2"/>
  <c r="H7" i="2"/>
  <c r="I7" i="2"/>
  <c r="J7" i="2"/>
  <c r="C7" i="2"/>
  <c r="F7" i="2" l="1"/>
  <c r="K7" i="2"/>
</calcChain>
</file>

<file path=xl/sharedStrings.xml><?xml version="1.0" encoding="utf-8"?>
<sst xmlns="http://schemas.openxmlformats.org/spreadsheetml/2006/main" count="108" uniqueCount="88">
  <si>
    <t>守</t>
    <rPh sb="0" eb="1">
      <t>シュ</t>
    </rPh>
    <phoneticPr fontId="1"/>
  </si>
  <si>
    <t>１回</t>
    <rPh sb="1" eb="2">
      <t>カイ</t>
    </rPh>
    <phoneticPr fontId="1"/>
  </si>
  <si>
    <t>２回</t>
    <rPh sb="1" eb="2">
      <t>カイ</t>
    </rPh>
    <phoneticPr fontId="1"/>
  </si>
  <si>
    <t>３回</t>
    <rPh sb="1" eb="2">
      <t>カイ</t>
    </rPh>
    <phoneticPr fontId="1"/>
  </si>
  <si>
    <t>４回</t>
    <rPh sb="1" eb="2">
      <t>カイ</t>
    </rPh>
    <phoneticPr fontId="1"/>
  </si>
  <si>
    <t>５回</t>
    <rPh sb="1" eb="2">
      <t>カイ</t>
    </rPh>
    <phoneticPr fontId="1"/>
  </si>
  <si>
    <t>６回</t>
    <rPh sb="1" eb="2">
      <t>カイ</t>
    </rPh>
    <phoneticPr fontId="1"/>
  </si>
  <si>
    <t>７回</t>
    <rPh sb="1" eb="2">
      <t>カイ</t>
    </rPh>
    <phoneticPr fontId="1"/>
  </si>
  <si>
    <t>安打</t>
    <rPh sb="0" eb="2">
      <t>アンダ</t>
    </rPh>
    <phoneticPr fontId="1"/>
  </si>
  <si>
    <t>打点</t>
    <rPh sb="0" eb="2">
      <t>ダテン</t>
    </rPh>
    <phoneticPr fontId="1"/>
  </si>
  <si>
    <t>四球</t>
    <rPh sb="0" eb="2">
      <t>シキュウ</t>
    </rPh>
    <phoneticPr fontId="1"/>
  </si>
  <si>
    <t>死球</t>
    <rPh sb="0" eb="2">
      <t>シキュウ</t>
    </rPh>
    <phoneticPr fontId="1"/>
  </si>
  <si>
    <t>打席</t>
    <rPh sb="0" eb="2">
      <t>ダセキ</t>
    </rPh>
    <phoneticPr fontId="1"/>
  </si>
  <si>
    <t>盗塁</t>
    <rPh sb="0" eb="2">
      <t>トウルイ</t>
    </rPh>
    <phoneticPr fontId="1"/>
  </si>
  <si>
    <t>犠打</t>
    <rPh sb="0" eb="2">
      <t>ギダ</t>
    </rPh>
    <phoneticPr fontId="1"/>
  </si>
  <si>
    <t>犠飛</t>
    <rPh sb="0" eb="2">
      <t>ギヒ</t>
    </rPh>
    <phoneticPr fontId="1"/>
  </si>
  <si>
    <t>NAME</t>
    <phoneticPr fontId="1"/>
  </si>
  <si>
    <t>打者成績</t>
    <rPh sb="0" eb="2">
      <t>ダシャ</t>
    </rPh>
    <rPh sb="2" eb="4">
      <t>セイセキ</t>
    </rPh>
    <phoneticPr fontId="1"/>
  </si>
  <si>
    <t>投手成績</t>
    <rPh sb="0" eb="2">
      <t>トウシュ</t>
    </rPh>
    <rPh sb="2" eb="4">
      <t>セイセキ</t>
    </rPh>
    <phoneticPr fontId="1"/>
  </si>
  <si>
    <t>名前</t>
    <rPh sb="0" eb="2">
      <t>ナマエ</t>
    </rPh>
    <phoneticPr fontId="1"/>
  </si>
  <si>
    <t>投球回</t>
    <rPh sb="0" eb="2">
      <t>トウキュウ</t>
    </rPh>
    <rPh sb="2" eb="3">
      <t>カイ</t>
    </rPh>
    <phoneticPr fontId="1"/>
  </si>
  <si>
    <t>被安打</t>
    <rPh sb="0" eb="3">
      <t>ヒアンダ</t>
    </rPh>
    <phoneticPr fontId="1"/>
  </si>
  <si>
    <t>奪三振</t>
    <rPh sb="0" eb="3">
      <t>ダツサンシン</t>
    </rPh>
    <phoneticPr fontId="1"/>
  </si>
  <si>
    <t>与四球</t>
    <rPh sb="0" eb="1">
      <t>ヨ</t>
    </rPh>
    <rPh sb="1" eb="3">
      <t>シキュウ</t>
    </rPh>
    <phoneticPr fontId="1"/>
  </si>
  <si>
    <t>与死球</t>
    <rPh sb="0" eb="1">
      <t>ヨ</t>
    </rPh>
    <rPh sb="1" eb="3">
      <t>シキュウ</t>
    </rPh>
    <phoneticPr fontId="1"/>
  </si>
  <si>
    <t>失点</t>
    <rPh sb="0" eb="2">
      <t>シッテン</t>
    </rPh>
    <phoneticPr fontId="1"/>
  </si>
  <si>
    <t>自責点</t>
    <rPh sb="0" eb="2">
      <t>ジセキ</t>
    </rPh>
    <rPh sb="2" eb="3">
      <t>テン</t>
    </rPh>
    <phoneticPr fontId="1"/>
  </si>
  <si>
    <t>防御率</t>
    <rPh sb="0" eb="3">
      <t>ボウギョリツ</t>
    </rPh>
    <phoneticPr fontId="1"/>
  </si>
  <si>
    <t>奪三振率</t>
    <rPh sb="0" eb="3">
      <t>ダツサンシン</t>
    </rPh>
    <rPh sb="3" eb="4">
      <t>リツ</t>
    </rPh>
    <phoneticPr fontId="1"/>
  </si>
  <si>
    <t>打数</t>
    <rPh sb="0" eb="2">
      <t>ダスウ</t>
    </rPh>
    <phoneticPr fontId="1"/>
  </si>
  <si>
    <t>打者</t>
    <rPh sb="0" eb="2">
      <t>ダシャ</t>
    </rPh>
    <phoneticPr fontId="1"/>
  </si>
  <si>
    <t>計</t>
    <rPh sb="0" eb="1">
      <t>ケイ</t>
    </rPh>
    <phoneticPr fontId="1"/>
  </si>
  <si>
    <t>Date：</t>
  </si>
  <si>
    <t>Time：</t>
  </si>
  <si>
    <t>Place：</t>
  </si>
  <si>
    <t>Game：</t>
  </si>
  <si>
    <t>R</t>
  </si>
  <si>
    <t>H</t>
  </si>
  <si>
    <t>E</t>
  </si>
  <si>
    <t>日付</t>
    <rPh sb="0" eb="2">
      <t>ヒヅケ</t>
    </rPh>
    <phoneticPr fontId="1"/>
  </si>
  <si>
    <t>対戦相手</t>
    <rPh sb="0" eb="2">
      <t>タイセン</t>
    </rPh>
    <rPh sb="2" eb="4">
      <t>アイテ</t>
    </rPh>
    <phoneticPr fontId="1"/>
  </si>
  <si>
    <t>ヒット</t>
    <phoneticPr fontId="1"/>
  </si>
  <si>
    <t>二塁打</t>
    <rPh sb="0" eb="3">
      <t>ニルイダ</t>
    </rPh>
    <phoneticPr fontId="1"/>
  </si>
  <si>
    <t>三塁打</t>
    <rPh sb="0" eb="3">
      <t>サンルイダ</t>
    </rPh>
    <phoneticPr fontId="1"/>
  </si>
  <si>
    <t>本塁打</t>
    <rPh sb="0" eb="3">
      <t>ホンルイダ</t>
    </rPh>
    <phoneticPr fontId="1"/>
  </si>
  <si>
    <t>14:00-16:00</t>
    <phoneticPr fontId="1"/>
  </si>
  <si>
    <t>神宮ケヤキ</t>
    <rPh sb="0" eb="2">
      <t>ジングウ</t>
    </rPh>
    <phoneticPr fontId="1"/>
  </si>
  <si>
    <t>Ｔリーグ公式戦</t>
    <rPh sb="4" eb="7">
      <t>コウシキセン</t>
    </rPh>
    <phoneticPr fontId="1"/>
  </si>
  <si>
    <t>Ｓchwarz</t>
    <phoneticPr fontId="1"/>
  </si>
  <si>
    <t>ＳＨA</t>
    <phoneticPr fontId="1"/>
  </si>
  <si>
    <t>×</t>
    <phoneticPr fontId="1"/>
  </si>
  <si>
    <t>vs SHA</t>
    <phoneticPr fontId="1"/>
  </si>
  <si>
    <t>ジュン</t>
    <phoneticPr fontId="1"/>
  </si>
  <si>
    <t>まさき</t>
    <phoneticPr fontId="1"/>
  </si>
  <si>
    <t>みの</t>
    <phoneticPr fontId="1"/>
  </si>
  <si>
    <t>進藤</t>
    <rPh sb="0" eb="2">
      <t>シンドウ</t>
    </rPh>
    <phoneticPr fontId="1"/>
  </si>
  <si>
    <t>Ｙ久保</t>
    <rPh sb="1" eb="3">
      <t>クボ</t>
    </rPh>
    <phoneticPr fontId="1"/>
  </si>
  <si>
    <t>あつ</t>
    <phoneticPr fontId="1"/>
  </si>
  <si>
    <t>大西</t>
    <rPh sb="0" eb="2">
      <t>オオニシ</t>
    </rPh>
    <phoneticPr fontId="1"/>
  </si>
  <si>
    <t>山本</t>
    <rPh sb="0" eb="2">
      <t>ヤマモト</t>
    </rPh>
    <phoneticPr fontId="1"/>
  </si>
  <si>
    <t>ザキ</t>
    <phoneticPr fontId="1"/>
  </si>
  <si>
    <t>みつを</t>
    <phoneticPr fontId="1"/>
  </si>
  <si>
    <t>Ｔ久保</t>
    <rPh sb="1" eb="3">
      <t>クボ</t>
    </rPh>
    <phoneticPr fontId="1"/>
  </si>
  <si>
    <t>よーすけ</t>
    <phoneticPr fontId="1"/>
  </si>
  <si>
    <t>中</t>
    <rPh sb="0" eb="1">
      <t>ナカ</t>
    </rPh>
    <phoneticPr fontId="1"/>
  </si>
  <si>
    <t>一</t>
    <rPh sb="0" eb="1">
      <t>イチ</t>
    </rPh>
    <phoneticPr fontId="1"/>
  </si>
  <si>
    <t>二</t>
    <rPh sb="0" eb="1">
      <t>ニ</t>
    </rPh>
    <phoneticPr fontId="1"/>
  </si>
  <si>
    <t>左</t>
    <rPh sb="0" eb="1">
      <t>ヒダリ</t>
    </rPh>
    <phoneticPr fontId="1"/>
  </si>
  <si>
    <t>遊</t>
    <rPh sb="0" eb="1">
      <t>アソ</t>
    </rPh>
    <phoneticPr fontId="1"/>
  </si>
  <si>
    <t>右</t>
    <rPh sb="0" eb="1">
      <t>ミギ</t>
    </rPh>
    <phoneticPr fontId="1"/>
  </si>
  <si>
    <t>捕</t>
    <rPh sb="0" eb="1">
      <t>ホ</t>
    </rPh>
    <phoneticPr fontId="1"/>
  </si>
  <si>
    <t>ＤＨ</t>
    <phoneticPr fontId="1"/>
  </si>
  <si>
    <t>三</t>
    <rPh sb="0" eb="1">
      <t>サン</t>
    </rPh>
    <phoneticPr fontId="1"/>
  </si>
  <si>
    <t>投</t>
    <rPh sb="0" eb="1">
      <t>トウ</t>
    </rPh>
    <phoneticPr fontId="1"/>
  </si>
  <si>
    <t>一ゴロ</t>
    <rPh sb="0" eb="1">
      <t>イチ</t>
    </rPh>
    <phoneticPr fontId="1"/>
  </si>
  <si>
    <t>三振</t>
    <rPh sb="0" eb="2">
      <t>サンシン</t>
    </rPh>
    <phoneticPr fontId="1"/>
  </si>
  <si>
    <t>三ゴロ</t>
    <rPh sb="0" eb="1">
      <t>サン</t>
    </rPh>
    <phoneticPr fontId="1"/>
  </si>
  <si>
    <t>三失</t>
    <rPh sb="0" eb="1">
      <t>サン</t>
    </rPh>
    <rPh sb="1" eb="2">
      <t>シツ</t>
    </rPh>
    <phoneticPr fontId="1"/>
  </si>
  <si>
    <t>ニゴロ</t>
    <phoneticPr fontId="1"/>
  </si>
  <si>
    <t>四球</t>
    <rPh sb="0" eb="2">
      <t>シキュウ</t>
    </rPh>
    <phoneticPr fontId="1"/>
  </si>
  <si>
    <t>遊失</t>
    <rPh sb="0" eb="1">
      <t>アソ</t>
    </rPh>
    <rPh sb="1" eb="2">
      <t>シツ</t>
    </rPh>
    <phoneticPr fontId="1"/>
  </si>
  <si>
    <t>遊ゴロ①</t>
    <rPh sb="0" eb="1">
      <t>アソ</t>
    </rPh>
    <phoneticPr fontId="1"/>
  </si>
  <si>
    <t>ニゴロ</t>
    <phoneticPr fontId="1"/>
  </si>
  <si>
    <t>一飛</t>
    <rPh sb="0" eb="1">
      <t>イチ</t>
    </rPh>
    <rPh sb="1" eb="2">
      <t>ヒ</t>
    </rPh>
    <phoneticPr fontId="1"/>
  </si>
  <si>
    <t>投ゴロ</t>
    <rPh sb="0" eb="1">
      <t>トウ</t>
    </rPh>
    <phoneticPr fontId="1"/>
  </si>
  <si>
    <t>左飛</t>
    <rPh sb="0" eb="1">
      <t>ヒダリ</t>
    </rPh>
    <rPh sb="1" eb="2">
      <t>ヒ</t>
    </rPh>
    <phoneticPr fontId="1"/>
  </si>
  <si>
    <t>左安</t>
    <rPh sb="0" eb="1">
      <t>ヒダリ</t>
    </rPh>
    <rPh sb="1" eb="2">
      <t>アン</t>
    </rPh>
    <phoneticPr fontId="1"/>
  </si>
  <si>
    <t>二飛</t>
    <rPh sb="0" eb="2">
      <t>ニヒ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</si>
</sst>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m&quot;月&quot;d&quot;日&quot;;@"/>
  </numFmts>
  <fonts count="12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AR Pゴシック体S"/>
      <family val="3"/>
      <charset val="128"/>
    </font>
    <font>
      <sz val="14"/>
      <color theme="1"/>
      <name val="AR Pゴシック体S"/>
      <family val="3"/>
      <charset val="128"/>
    </font>
    <font>
      <sz val="14"/>
      <name val="AR Pゴシック体S"/>
      <family val="3"/>
      <charset val="128"/>
    </font>
    <font>
      <sz val="12"/>
      <color theme="1"/>
      <name val="AR Pゴシック体S"/>
      <family val="3"/>
      <charset val="128"/>
    </font>
    <font>
      <sz val="11"/>
      <name val="ＭＳ Ｐゴシック"/>
      <family val="2"/>
      <charset val="128"/>
      <scheme val="minor"/>
    </font>
    <font>
      <sz val="11"/>
      <name val="AR P丸ゴシック体M04"/>
      <family val="3"/>
      <charset val="128"/>
    </font>
    <font>
      <sz val="22"/>
      <name val="AR P丸ゴシック体M04"/>
      <family val="3"/>
      <charset val="128"/>
    </font>
    <font>
      <sz val="14"/>
      <name val="AR P丸ゴシック体M04"/>
      <family val="3"/>
      <charset val="128"/>
    </font>
    <font>
      <sz val="28"/>
      <name val="AR P丸ゴシック体M04"/>
      <family val="3"/>
      <charset val="128"/>
    </font>
    <font>
      <sz val="14"/>
      <color rgb="FFFF0000"/>
      <name val="AR Pゴシック体S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0.249977111117893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12" fontId="3" fillId="0" borderId="6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56" fontId="2" fillId="0" borderId="7" xfId="0" applyNumberFormat="1" applyFont="1" applyBorder="1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/>
    </xf>
    <xf numFmtId="0" fontId="3" fillId="0" borderId="5" xfId="0" applyNumberFormat="1" applyFont="1" applyBorder="1" applyAlignment="1">
      <alignment horizontal="center" vertical="center"/>
    </xf>
    <xf numFmtId="2" fontId="3" fillId="0" borderId="8" xfId="0" applyNumberFormat="1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12" fontId="3" fillId="0" borderId="1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6" fillId="2" borderId="0" xfId="0" applyFont="1" applyFill="1">
      <alignment vertical="center"/>
    </xf>
    <xf numFmtId="0" fontId="7" fillId="2" borderId="0" xfId="0" applyFont="1" applyFill="1">
      <alignment vertical="center"/>
    </xf>
    <xf numFmtId="0" fontId="7" fillId="2" borderId="0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right" vertical="center"/>
    </xf>
    <xf numFmtId="0" fontId="7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4" fillId="6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3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2" fillId="0" borderId="7" xfId="0" applyFont="1" applyBorder="1" applyAlignment="1">
      <alignment horizontal="center" vertical="center"/>
    </xf>
    <xf numFmtId="0" fontId="2" fillId="0" borderId="14" xfId="0" applyFont="1" applyBorder="1" applyAlignment="1">
      <alignment horizontal="left" vertical="center"/>
    </xf>
    <xf numFmtId="0" fontId="8" fillId="2" borderId="1" xfId="0" applyFont="1" applyFill="1" applyBorder="1" applyAlignment="1">
      <alignment horizontal="left" vertical="center"/>
    </xf>
    <xf numFmtId="56" fontId="8" fillId="2" borderId="1" xfId="0" applyNumberFormat="1" applyFont="1" applyFill="1" applyBorder="1" applyAlignment="1">
      <alignment horizontal="left" vertical="center"/>
    </xf>
    <xf numFmtId="0" fontId="8" fillId="2" borderId="1" xfId="0" applyFont="1" applyFill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9"/>
  <sheetViews>
    <sheetView tabSelected="1" zoomScale="55" zoomScaleNormal="55" workbookViewId="0">
      <selection activeCell="V12" sqref="V12"/>
    </sheetView>
  </sheetViews>
  <sheetFormatPr defaultRowHeight="13.5"/>
  <cols>
    <col min="1" max="1" width="2.25" customWidth="1"/>
    <col min="2" max="2" width="5.25" customWidth="1"/>
    <col min="3" max="3" width="23.75" customWidth="1"/>
    <col min="4" max="4" width="8.875" customWidth="1"/>
    <col min="5" max="5" width="12.625" customWidth="1"/>
    <col min="6" max="11" width="11.875" customWidth="1"/>
    <col min="12" max="12" width="6.375" customWidth="1"/>
    <col min="13" max="13" width="6.375" style="1" customWidth="1"/>
    <col min="14" max="15" width="6.375" customWidth="1"/>
    <col min="16" max="19" width="8.625" style="1" customWidth="1"/>
    <col min="20" max="24" width="6.375" customWidth="1"/>
  </cols>
  <sheetData>
    <row r="1" spans="1:25" s="1" customFormat="1" ht="19.5" customHeight="1">
      <c r="E1" s="1" t="s">
        <v>39</v>
      </c>
      <c r="F1" s="1" t="s">
        <v>40</v>
      </c>
    </row>
    <row r="2" spans="1:25" ht="35.25" customHeight="1" thickBot="1">
      <c r="A2" s="1"/>
      <c r="B2" s="43" t="s">
        <v>17</v>
      </c>
      <c r="C2" s="43"/>
      <c r="D2" s="43"/>
      <c r="E2" s="17">
        <v>43547</v>
      </c>
      <c r="F2" s="44" t="s">
        <v>51</v>
      </c>
      <c r="G2" s="45"/>
      <c r="H2" s="4"/>
      <c r="I2" s="4"/>
      <c r="J2" s="4"/>
      <c r="K2" s="4"/>
      <c r="L2" s="4"/>
      <c r="M2"/>
      <c r="O2" s="4"/>
      <c r="P2" s="4"/>
      <c r="Q2" s="4"/>
      <c r="R2" s="4"/>
      <c r="S2" s="4"/>
      <c r="T2" s="4"/>
      <c r="U2" s="4"/>
      <c r="V2" s="4"/>
      <c r="W2" s="4"/>
      <c r="X2" s="4"/>
      <c r="Y2" s="1"/>
    </row>
    <row r="3" spans="1:25" ht="21" customHeight="1" thickTop="1" thickBot="1">
      <c r="A3" s="1"/>
      <c r="B3" s="3"/>
      <c r="C3" s="3" t="s">
        <v>16</v>
      </c>
      <c r="D3" s="3" t="s">
        <v>0</v>
      </c>
      <c r="E3" s="3" t="s">
        <v>1</v>
      </c>
      <c r="F3" s="3" t="s">
        <v>2</v>
      </c>
      <c r="G3" s="3" t="s">
        <v>3</v>
      </c>
      <c r="H3" s="3" t="s">
        <v>4</v>
      </c>
      <c r="I3" s="3" t="s">
        <v>5</v>
      </c>
      <c r="J3" s="3" t="s">
        <v>6</v>
      </c>
      <c r="K3" s="3" t="s">
        <v>7</v>
      </c>
      <c r="L3" s="5" t="s">
        <v>12</v>
      </c>
      <c r="M3" s="31" t="s">
        <v>29</v>
      </c>
      <c r="N3" s="31" t="s">
        <v>8</v>
      </c>
      <c r="O3" s="5" t="s">
        <v>9</v>
      </c>
      <c r="P3" s="5" t="s">
        <v>41</v>
      </c>
      <c r="Q3" s="5" t="s">
        <v>42</v>
      </c>
      <c r="R3" s="5" t="s">
        <v>43</v>
      </c>
      <c r="S3" s="5" t="s">
        <v>44</v>
      </c>
      <c r="T3" s="5" t="s">
        <v>10</v>
      </c>
      <c r="U3" s="5" t="s">
        <v>11</v>
      </c>
      <c r="V3" s="6" t="s">
        <v>13</v>
      </c>
      <c r="W3" s="6" t="s">
        <v>14</v>
      </c>
      <c r="X3" s="6" t="s">
        <v>15</v>
      </c>
      <c r="Y3" s="1"/>
    </row>
    <row r="4" spans="1:25" ht="35.25" customHeight="1" thickTop="1" thickBot="1">
      <c r="A4" s="1"/>
      <c r="B4" s="3">
        <v>1</v>
      </c>
      <c r="C4" s="3" t="s">
        <v>53</v>
      </c>
      <c r="D4" s="3" t="s">
        <v>64</v>
      </c>
      <c r="E4" s="21" t="s">
        <v>74</v>
      </c>
      <c r="F4" s="21"/>
      <c r="G4" s="21" t="s">
        <v>82</v>
      </c>
      <c r="H4" s="21"/>
      <c r="I4" s="20"/>
      <c r="J4" s="20"/>
      <c r="K4" s="20"/>
      <c r="L4" s="5">
        <v>2</v>
      </c>
      <c r="M4" s="31">
        <f>L4-T4-U4-W4-X4</f>
        <v>2</v>
      </c>
      <c r="N4" s="31">
        <f>+P4+Q4+R4+S4</f>
        <v>0</v>
      </c>
      <c r="O4" s="5"/>
      <c r="P4" s="5"/>
      <c r="Q4" s="5"/>
      <c r="R4" s="5"/>
      <c r="S4" s="5"/>
      <c r="T4" s="5"/>
      <c r="U4" s="5"/>
      <c r="V4" s="5"/>
      <c r="W4" s="5"/>
      <c r="X4" s="5"/>
      <c r="Y4" s="1"/>
    </row>
    <row r="5" spans="1:25" ht="35.25" customHeight="1" thickTop="1" thickBot="1">
      <c r="A5" s="1"/>
      <c r="B5" s="3">
        <v>2</v>
      </c>
      <c r="C5" s="3" t="s">
        <v>54</v>
      </c>
      <c r="D5" s="3" t="s">
        <v>65</v>
      </c>
      <c r="E5" s="21" t="s">
        <v>75</v>
      </c>
      <c r="F5" s="21"/>
      <c r="G5" s="21"/>
      <c r="H5" s="21" t="s">
        <v>83</v>
      </c>
      <c r="I5" s="20"/>
      <c r="J5" s="20"/>
      <c r="K5" s="20"/>
      <c r="L5" s="5">
        <v>2</v>
      </c>
      <c r="M5" s="31">
        <f t="shared" ref="M5:M17" si="0">L5-T5-U5-W5-X5</f>
        <v>2</v>
      </c>
      <c r="N5" s="31">
        <f t="shared" ref="N5:N17" si="1">+P5+Q5+R5+S5</f>
        <v>0</v>
      </c>
      <c r="O5" s="5"/>
      <c r="P5" s="5"/>
      <c r="Q5" s="5"/>
      <c r="R5" s="5"/>
      <c r="S5" s="5"/>
      <c r="T5" s="5"/>
      <c r="U5" s="5"/>
      <c r="V5" s="5"/>
      <c r="W5" s="5"/>
      <c r="X5" s="5"/>
      <c r="Y5" s="1"/>
    </row>
    <row r="6" spans="1:25" ht="35.25" customHeight="1" thickTop="1" thickBot="1">
      <c r="A6" s="1"/>
      <c r="B6" s="3">
        <v>3</v>
      </c>
      <c r="C6" s="3" t="s">
        <v>55</v>
      </c>
      <c r="D6" s="3" t="s">
        <v>66</v>
      </c>
      <c r="E6" s="21" t="s">
        <v>76</v>
      </c>
      <c r="F6" s="21"/>
      <c r="G6" s="21"/>
      <c r="H6" s="21" t="s">
        <v>84</v>
      </c>
      <c r="I6" s="20"/>
      <c r="J6" s="20"/>
      <c r="K6" s="20"/>
      <c r="L6" s="5">
        <v>2</v>
      </c>
      <c r="M6" s="31">
        <f t="shared" si="0"/>
        <v>2</v>
      </c>
      <c r="N6" s="31">
        <f t="shared" si="1"/>
        <v>0</v>
      </c>
      <c r="O6" s="5"/>
      <c r="P6" s="5"/>
      <c r="Q6" s="5"/>
      <c r="R6" s="5"/>
      <c r="S6" s="5"/>
      <c r="T6" s="5"/>
      <c r="U6" s="5"/>
      <c r="V6" s="5"/>
      <c r="W6" s="5"/>
      <c r="X6" s="5"/>
      <c r="Y6" s="1"/>
    </row>
    <row r="7" spans="1:25" ht="35.25" customHeight="1" thickTop="1" thickBot="1">
      <c r="A7" s="1"/>
      <c r="B7" s="3">
        <v>4</v>
      </c>
      <c r="C7" s="3" t="s">
        <v>56</v>
      </c>
      <c r="D7" s="3" t="s">
        <v>67</v>
      </c>
      <c r="E7" s="21"/>
      <c r="F7" s="21" t="s">
        <v>75</v>
      </c>
      <c r="G7" s="21"/>
      <c r="H7" s="21" t="s">
        <v>85</v>
      </c>
      <c r="I7" s="20"/>
      <c r="J7" s="20"/>
      <c r="K7" s="20"/>
      <c r="L7" s="5">
        <v>2</v>
      </c>
      <c r="M7" s="31">
        <f t="shared" si="0"/>
        <v>2</v>
      </c>
      <c r="N7" s="31">
        <f t="shared" si="1"/>
        <v>0</v>
      </c>
      <c r="O7" s="5"/>
      <c r="P7" s="5"/>
      <c r="Q7" s="5"/>
      <c r="R7" s="5"/>
      <c r="S7" s="5"/>
      <c r="T7" s="5"/>
      <c r="U7" s="5"/>
      <c r="V7" s="5"/>
      <c r="W7" s="5"/>
      <c r="X7" s="5"/>
      <c r="Y7" s="1"/>
    </row>
    <row r="8" spans="1:25" ht="35.25" customHeight="1" thickTop="1" thickBot="1">
      <c r="A8" s="1"/>
      <c r="B8" s="3">
        <v>5</v>
      </c>
      <c r="C8" s="3" t="s">
        <v>57</v>
      </c>
      <c r="D8" s="3" t="s">
        <v>68</v>
      </c>
      <c r="E8" s="21"/>
      <c r="F8" s="41" t="s">
        <v>77</v>
      </c>
      <c r="G8" s="21"/>
      <c r="H8" s="21"/>
      <c r="I8" s="20" t="s">
        <v>84</v>
      </c>
      <c r="J8" s="20"/>
      <c r="K8" s="20"/>
      <c r="L8" s="5">
        <v>2</v>
      </c>
      <c r="M8" s="31">
        <f t="shared" si="0"/>
        <v>2</v>
      </c>
      <c r="N8" s="31">
        <f t="shared" si="1"/>
        <v>0</v>
      </c>
      <c r="O8" s="5"/>
      <c r="P8" s="5"/>
      <c r="Q8" s="5"/>
      <c r="R8" s="5"/>
      <c r="S8" s="5"/>
      <c r="T8" s="5"/>
      <c r="U8" s="5"/>
      <c r="V8" s="5"/>
      <c r="W8" s="5"/>
      <c r="X8" s="5"/>
      <c r="Y8" s="1"/>
    </row>
    <row r="9" spans="1:25" ht="35.25" customHeight="1" thickTop="1" thickBot="1">
      <c r="A9" s="1"/>
      <c r="B9" s="3">
        <v>6</v>
      </c>
      <c r="C9" s="3" t="s">
        <v>58</v>
      </c>
      <c r="D9" s="3" t="s">
        <v>69</v>
      </c>
      <c r="E9" s="21"/>
      <c r="F9" s="21" t="s">
        <v>76</v>
      </c>
      <c r="G9" s="21"/>
      <c r="H9" s="21"/>
      <c r="I9" s="20" t="s">
        <v>84</v>
      </c>
      <c r="J9" s="20"/>
      <c r="K9" s="20"/>
      <c r="L9" s="5">
        <v>2</v>
      </c>
      <c r="M9" s="31">
        <f t="shared" si="0"/>
        <v>2</v>
      </c>
      <c r="N9" s="31">
        <f t="shared" si="1"/>
        <v>0</v>
      </c>
      <c r="O9" s="5"/>
      <c r="P9" s="5"/>
      <c r="Q9" s="5"/>
      <c r="R9" s="5"/>
      <c r="S9" s="5"/>
      <c r="T9" s="5"/>
      <c r="U9" s="5"/>
      <c r="V9" s="5">
        <v>1</v>
      </c>
      <c r="W9" s="5"/>
      <c r="X9" s="5"/>
      <c r="Y9" s="1"/>
    </row>
    <row r="10" spans="1:25" ht="35.25" customHeight="1" thickTop="1" thickBot="1">
      <c r="A10" s="1"/>
      <c r="B10" s="3">
        <v>7</v>
      </c>
      <c r="C10" s="3" t="s">
        <v>59</v>
      </c>
      <c r="D10" s="3" t="s">
        <v>70</v>
      </c>
      <c r="E10" s="21"/>
      <c r="F10" s="21" t="s">
        <v>78</v>
      </c>
      <c r="G10" s="21"/>
      <c r="H10" s="21"/>
      <c r="I10" s="39" t="s">
        <v>86</v>
      </c>
      <c r="J10" s="20"/>
      <c r="K10" s="20"/>
      <c r="L10" s="5">
        <v>2</v>
      </c>
      <c r="M10" s="31">
        <f t="shared" si="0"/>
        <v>2</v>
      </c>
      <c r="N10" s="31">
        <f t="shared" si="1"/>
        <v>1</v>
      </c>
      <c r="O10" s="5"/>
      <c r="P10" s="5">
        <v>1</v>
      </c>
      <c r="Q10" s="5"/>
      <c r="R10" s="5"/>
      <c r="S10" s="5"/>
      <c r="T10" s="5"/>
      <c r="U10" s="5"/>
      <c r="V10" s="5"/>
      <c r="W10" s="5"/>
      <c r="X10" s="5"/>
      <c r="Y10" s="1"/>
    </row>
    <row r="11" spans="1:25" ht="35.25" customHeight="1" thickTop="1" thickBot="1">
      <c r="A11" s="1"/>
      <c r="B11" s="3">
        <v>8</v>
      </c>
      <c r="C11" s="3" t="s">
        <v>60</v>
      </c>
      <c r="D11" s="3" t="s">
        <v>71</v>
      </c>
      <c r="E11" s="20"/>
      <c r="F11" s="20"/>
      <c r="G11" s="42" t="s">
        <v>79</v>
      </c>
      <c r="H11" s="20"/>
      <c r="I11" s="20" t="s">
        <v>87</v>
      </c>
      <c r="J11" s="20"/>
      <c r="K11" s="20"/>
      <c r="L11" s="5">
        <v>2</v>
      </c>
      <c r="M11" s="31">
        <f t="shared" si="0"/>
        <v>1</v>
      </c>
      <c r="N11" s="31">
        <f t="shared" si="1"/>
        <v>0</v>
      </c>
      <c r="O11" s="5"/>
      <c r="P11" s="5"/>
      <c r="Q11" s="5"/>
      <c r="R11" s="5"/>
      <c r="S11" s="5"/>
      <c r="T11" s="5">
        <v>1</v>
      </c>
      <c r="U11" s="5"/>
      <c r="V11" s="5">
        <v>1</v>
      </c>
      <c r="W11" s="5"/>
      <c r="X11" s="5"/>
      <c r="Y11" s="1"/>
    </row>
    <row r="12" spans="1:25" ht="35.25" customHeight="1" thickTop="1" thickBot="1">
      <c r="A12" s="1"/>
      <c r="B12" s="3">
        <v>9</v>
      </c>
      <c r="C12" s="3" t="s">
        <v>61</v>
      </c>
      <c r="D12" s="3" t="s">
        <v>72</v>
      </c>
      <c r="E12" s="20"/>
      <c r="F12" s="20"/>
      <c r="G12" s="41" t="s">
        <v>77</v>
      </c>
      <c r="H12" s="20"/>
      <c r="I12" s="20"/>
      <c r="J12" s="20"/>
      <c r="K12" s="20"/>
      <c r="L12" s="5">
        <v>1</v>
      </c>
      <c r="M12" s="31">
        <f t="shared" si="0"/>
        <v>1</v>
      </c>
      <c r="N12" s="31">
        <f t="shared" si="1"/>
        <v>0</v>
      </c>
      <c r="O12" s="5"/>
      <c r="P12" s="5"/>
      <c r="Q12" s="5"/>
      <c r="R12" s="5"/>
      <c r="S12" s="5"/>
      <c r="T12" s="5"/>
      <c r="U12" s="5"/>
      <c r="V12" s="5"/>
      <c r="W12" s="5"/>
      <c r="X12" s="5"/>
      <c r="Y12" s="1"/>
    </row>
    <row r="13" spans="1:25" ht="35.25" customHeight="1" thickTop="1" thickBot="1">
      <c r="A13" s="1"/>
      <c r="B13" s="3">
        <v>10</v>
      </c>
      <c r="C13" s="3" t="s">
        <v>62</v>
      </c>
      <c r="D13" s="3" t="s">
        <v>71</v>
      </c>
      <c r="E13" s="20"/>
      <c r="F13" s="20"/>
      <c r="G13" s="41" t="s">
        <v>80</v>
      </c>
      <c r="H13" s="20"/>
      <c r="I13" s="20"/>
      <c r="J13" s="20"/>
      <c r="K13" s="20"/>
      <c r="L13" s="5">
        <v>1</v>
      </c>
      <c r="M13" s="31">
        <f t="shared" si="0"/>
        <v>1</v>
      </c>
      <c r="N13" s="31">
        <f t="shared" si="1"/>
        <v>0</v>
      </c>
      <c r="O13" s="5"/>
      <c r="P13" s="5"/>
      <c r="Q13" s="5"/>
      <c r="R13" s="5"/>
      <c r="S13" s="5"/>
      <c r="T13" s="5"/>
      <c r="U13" s="5"/>
      <c r="V13" s="5"/>
      <c r="W13" s="5"/>
      <c r="X13" s="5"/>
      <c r="Y13" s="1"/>
    </row>
    <row r="14" spans="1:25" ht="35.25" customHeight="1" thickTop="1" thickBot="1">
      <c r="A14" s="1"/>
      <c r="B14" s="3">
        <v>11</v>
      </c>
      <c r="C14" s="3" t="s">
        <v>52</v>
      </c>
      <c r="D14" s="3" t="s">
        <v>73</v>
      </c>
      <c r="E14" s="20"/>
      <c r="F14" s="20"/>
      <c r="G14" s="40" t="s">
        <v>81</v>
      </c>
      <c r="H14" s="20"/>
      <c r="I14" s="20"/>
      <c r="J14" s="20"/>
      <c r="K14" s="20"/>
      <c r="L14" s="5">
        <v>1</v>
      </c>
      <c r="M14" s="31">
        <f t="shared" si="0"/>
        <v>1</v>
      </c>
      <c r="N14" s="31">
        <f t="shared" si="1"/>
        <v>0</v>
      </c>
      <c r="O14" s="5">
        <v>1</v>
      </c>
      <c r="P14" s="5"/>
      <c r="Q14" s="5"/>
      <c r="R14" s="5"/>
      <c r="S14" s="5"/>
      <c r="T14" s="5"/>
      <c r="U14" s="5"/>
      <c r="V14" s="5"/>
      <c r="W14" s="5"/>
      <c r="X14" s="5"/>
      <c r="Y14" s="1"/>
    </row>
    <row r="15" spans="1:25" ht="35.25" customHeight="1" thickTop="1" thickBot="1">
      <c r="A15" s="1"/>
      <c r="B15" s="3">
        <v>12</v>
      </c>
      <c r="C15" s="3" t="s">
        <v>63</v>
      </c>
      <c r="D15" s="3" t="s">
        <v>71</v>
      </c>
      <c r="E15" s="20"/>
      <c r="F15" s="20"/>
      <c r="G15" s="20" t="s">
        <v>76</v>
      </c>
      <c r="H15" s="20"/>
      <c r="I15" s="20"/>
      <c r="J15" s="20"/>
      <c r="K15" s="20"/>
      <c r="L15" s="5">
        <v>1</v>
      </c>
      <c r="M15" s="31">
        <f t="shared" si="0"/>
        <v>1</v>
      </c>
      <c r="N15" s="31">
        <f t="shared" si="1"/>
        <v>0</v>
      </c>
      <c r="O15" s="5"/>
      <c r="P15" s="5"/>
      <c r="Q15" s="5"/>
      <c r="R15" s="5"/>
      <c r="S15" s="5"/>
      <c r="T15" s="5"/>
      <c r="U15" s="5"/>
      <c r="V15" s="5"/>
      <c r="W15" s="5"/>
      <c r="X15" s="5"/>
      <c r="Y15" s="1"/>
    </row>
    <row r="16" spans="1:25" ht="35.25" customHeight="1" thickTop="1" thickBot="1">
      <c r="A16" s="1"/>
      <c r="B16" s="3">
        <v>13</v>
      </c>
      <c r="C16" s="3"/>
      <c r="D16" s="3"/>
      <c r="E16" s="20"/>
      <c r="F16" s="20"/>
      <c r="G16" s="20"/>
      <c r="H16" s="20"/>
      <c r="I16" s="20"/>
      <c r="J16" s="20"/>
      <c r="K16" s="20"/>
      <c r="L16" s="5"/>
      <c r="M16" s="31">
        <f t="shared" si="0"/>
        <v>0</v>
      </c>
      <c r="N16" s="31">
        <f t="shared" si="1"/>
        <v>0</v>
      </c>
      <c r="O16" s="5"/>
      <c r="P16" s="5"/>
      <c r="Q16" s="5"/>
      <c r="R16" s="5"/>
      <c r="S16" s="5"/>
      <c r="T16" s="5"/>
      <c r="U16" s="5"/>
      <c r="V16" s="5"/>
      <c r="W16" s="5"/>
      <c r="X16" s="5"/>
      <c r="Y16" s="1"/>
    </row>
    <row r="17" spans="1:25" ht="35.25" customHeight="1" thickTop="1" thickBot="1">
      <c r="A17" s="1"/>
      <c r="B17" s="3">
        <v>14</v>
      </c>
      <c r="C17" s="7"/>
      <c r="D17" s="3"/>
      <c r="E17" s="20"/>
      <c r="F17" s="20"/>
      <c r="G17" s="20"/>
      <c r="H17" s="20"/>
      <c r="I17" s="20"/>
      <c r="J17" s="20"/>
      <c r="K17" s="20"/>
      <c r="L17" s="5"/>
      <c r="M17" s="31">
        <f t="shared" si="0"/>
        <v>0</v>
      </c>
      <c r="N17" s="31">
        <f t="shared" si="1"/>
        <v>0</v>
      </c>
      <c r="O17" s="5"/>
      <c r="P17" s="5"/>
      <c r="Q17" s="5"/>
      <c r="R17" s="5"/>
      <c r="S17" s="5"/>
      <c r="T17" s="5"/>
      <c r="U17" s="5"/>
      <c r="V17" s="5"/>
      <c r="W17" s="5"/>
      <c r="X17" s="5"/>
      <c r="Y17" s="1"/>
    </row>
    <row r="18" spans="1:25" ht="35.25" customHeight="1" thickTop="1" thickBot="1">
      <c r="B18" s="3" t="s">
        <v>31</v>
      </c>
      <c r="C18" s="7"/>
      <c r="D18" s="3"/>
      <c r="E18" s="20"/>
      <c r="F18" s="20"/>
      <c r="G18" s="20"/>
      <c r="H18" s="20"/>
      <c r="I18" s="20"/>
      <c r="J18" s="20"/>
      <c r="K18" s="20"/>
      <c r="L18" s="5">
        <f>SUM(L4:L17)</f>
        <v>20</v>
      </c>
      <c r="M18" s="5">
        <f t="shared" ref="M18:W18" si="2">SUM(M4:M17)</f>
        <v>19</v>
      </c>
      <c r="N18" s="5">
        <f t="shared" si="2"/>
        <v>1</v>
      </c>
      <c r="O18" s="5">
        <f t="shared" si="2"/>
        <v>1</v>
      </c>
      <c r="P18" s="5">
        <f t="shared" si="2"/>
        <v>1</v>
      </c>
      <c r="Q18" s="5">
        <f t="shared" si="2"/>
        <v>0</v>
      </c>
      <c r="R18" s="5">
        <f t="shared" si="2"/>
        <v>0</v>
      </c>
      <c r="S18" s="5">
        <f t="shared" si="2"/>
        <v>0</v>
      </c>
      <c r="T18" s="5">
        <f t="shared" si="2"/>
        <v>1</v>
      </c>
      <c r="U18" s="5">
        <f t="shared" si="2"/>
        <v>0</v>
      </c>
      <c r="V18" s="5">
        <f t="shared" si="2"/>
        <v>2</v>
      </c>
      <c r="W18" s="5">
        <f t="shared" si="2"/>
        <v>0</v>
      </c>
      <c r="X18" s="5">
        <f t="shared" ref="X18" si="3">SUM(X4:X17)</f>
        <v>0</v>
      </c>
    </row>
    <row r="19" spans="1:25" ht="14.25" thickTop="1"/>
  </sheetData>
  <mergeCells count="2">
    <mergeCell ref="B2:D2"/>
    <mergeCell ref="F2:G2"/>
  </mergeCells>
  <phoneticPr fontId="1"/>
  <pageMargins left="0.7" right="0.7" top="0.75" bottom="0.75" header="0.3" footer="0.3"/>
  <pageSetup paperSize="9" orientation="portrait" horizontalDpi="4294967294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zoomScaleNormal="100" workbookViewId="0">
      <selection activeCell="A4" sqref="A4"/>
    </sheetView>
  </sheetViews>
  <sheetFormatPr defaultRowHeight="13.5"/>
  <cols>
    <col min="1" max="1" width="14.5" customWidth="1"/>
    <col min="2" max="2" width="13.5" customWidth="1"/>
    <col min="3" max="3" width="13.5" style="1" customWidth="1"/>
    <col min="4" max="5" width="13.5" customWidth="1"/>
    <col min="6" max="6" width="13.5" style="1" customWidth="1"/>
    <col min="7" max="11" width="13.5" customWidth="1"/>
  </cols>
  <sheetData>
    <row r="1" spans="1:11">
      <c r="E1" t="s">
        <v>39</v>
      </c>
      <c r="F1" s="1" t="s">
        <v>40</v>
      </c>
    </row>
    <row r="2" spans="1:11" ht="24.75" customHeight="1" thickBot="1">
      <c r="A2" s="46" t="s">
        <v>18</v>
      </c>
      <c r="B2" s="46"/>
      <c r="C2" s="46"/>
      <c r="D2" s="46"/>
      <c r="E2" s="16">
        <v>43547</v>
      </c>
      <c r="F2" s="47" t="s">
        <v>51</v>
      </c>
      <c r="G2" s="47"/>
      <c r="H2" s="2"/>
      <c r="I2" s="2"/>
      <c r="J2" s="2"/>
      <c r="K2" s="2"/>
    </row>
    <row r="3" spans="1:11" ht="24.75" customHeight="1" thickTop="1" thickBot="1">
      <c r="A3" s="27" t="s">
        <v>19</v>
      </c>
      <c r="B3" s="28" t="s">
        <v>30</v>
      </c>
      <c r="C3" s="14" t="s">
        <v>20</v>
      </c>
      <c r="D3" s="12" t="s">
        <v>21</v>
      </c>
      <c r="E3" s="12" t="s">
        <v>22</v>
      </c>
      <c r="F3" s="15" t="s">
        <v>28</v>
      </c>
      <c r="G3" s="15" t="s">
        <v>23</v>
      </c>
      <c r="H3" s="12" t="s">
        <v>24</v>
      </c>
      <c r="I3" s="12" t="s">
        <v>25</v>
      </c>
      <c r="J3" s="12" t="s">
        <v>26</v>
      </c>
      <c r="K3" s="13" t="s">
        <v>27</v>
      </c>
    </row>
    <row r="4" spans="1:11" ht="32.25" customHeight="1" thickTop="1">
      <c r="A4" s="29" t="s">
        <v>52</v>
      </c>
      <c r="B4" s="30">
        <v>37</v>
      </c>
      <c r="C4" s="10">
        <v>4</v>
      </c>
      <c r="D4" s="11">
        <v>2</v>
      </c>
      <c r="E4" s="11">
        <v>0</v>
      </c>
      <c r="F4" s="19">
        <f>9*E4/C4</f>
        <v>0</v>
      </c>
      <c r="G4" s="11">
        <v>18</v>
      </c>
      <c r="H4" s="11">
        <v>3</v>
      </c>
      <c r="I4" s="11">
        <v>15</v>
      </c>
      <c r="J4" s="11">
        <v>15</v>
      </c>
      <c r="K4" s="19">
        <f>7*J4/C4</f>
        <v>26.25</v>
      </c>
    </row>
    <row r="5" spans="1:11" ht="32.25" customHeight="1">
      <c r="A5" s="8"/>
      <c r="B5" s="18"/>
      <c r="C5" s="18"/>
      <c r="D5" s="3"/>
      <c r="E5" s="3"/>
      <c r="F5" s="19"/>
      <c r="G5" s="3"/>
      <c r="H5" s="3"/>
      <c r="I5" s="3"/>
      <c r="J5" s="3"/>
      <c r="K5" s="19"/>
    </row>
    <row r="6" spans="1:11" ht="32.25" customHeight="1">
      <c r="A6" s="23"/>
      <c r="B6" s="9"/>
      <c r="C6" s="25"/>
      <c r="D6" s="3"/>
      <c r="E6" s="3"/>
      <c r="F6" s="19"/>
      <c r="G6" s="3"/>
      <c r="H6" s="3"/>
      <c r="I6" s="3"/>
      <c r="J6" s="3"/>
      <c r="K6" s="19"/>
    </row>
    <row r="7" spans="1:11" ht="35.25" customHeight="1">
      <c r="A7" s="24" t="s">
        <v>31</v>
      </c>
      <c r="B7" s="26">
        <f>SUM(B4:B6)</f>
        <v>37</v>
      </c>
      <c r="C7" s="26">
        <f>SUM(C4:C6)</f>
        <v>4</v>
      </c>
      <c r="D7" s="22">
        <f t="shared" ref="D7:J7" si="0">SUM(D4:D6)</f>
        <v>2</v>
      </c>
      <c r="E7" s="22">
        <f t="shared" si="0"/>
        <v>0</v>
      </c>
      <c r="F7" s="19">
        <f>9*E7/C7</f>
        <v>0</v>
      </c>
      <c r="G7" s="22">
        <f t="shared" si="0"/>
        <v>18</v>
      </c>
      <c r="H7" s="22">
        <f t="shared" si="0"/>
        <v>3</v>
      </c>
      <c r="I7" s="22">
        <f t="shared" si="0"/>
        <v>15</v>
      </c>
      <c r="J7" s="22">
        <f t="shared" si="0"/>
        <v>15</v>
      </c>
      <c r="K7" s="19">
        <f>7*J7/C7</f>
        <v>26.25</v>
      </c>
    </row>
    <row r="8" spans="1:11">
      <c r="F8"/>
    </row>
    <row r="9" spans="1:11">
      <c r="F9"/>
    </row>
    <row r="10" spans="1:11">
      <c r="F10"/>
    </row>
  </sheetData>
  <mergeCells count="2">
    <mergeCell ref="A2:D2"/>
    <mergeCell ref="F2:G2"/>
  </mergeCells>
  <phoneticPr fontId="1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"/>
  <sheetViews>
    <sheetView zoomScaleNormal="100" workbookViewId="0">
      <selection activeCell="N8" sqref="N8"/>
    </sheetView>
  </sheetViews>
  <sheetFormatPr defaultRowHeight="13.5"/>
  <cols>
    <col min="1" max="1" width="2.875" customWidth="1"/>
    <col min="2" max="2" width="28.5" customWidth="1"/>
  </cols>
  <sheetData>
    <row r="1" spans="1:16">
      <c r="A1" s="32"/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</row>
    <row r="2" spans="1:16" ht="14.25">
      <c r="A2" s="33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2"/>
    </row>
    <row r="3" spans="1:16" ht="27">
      <c r="A3" s="33"/>
      <c r="B3" s="35" t="s">
        <v>32</v>
      </c>
      <c r="C3" s="49">
        <v>43547</v>
      </c>
      <c r="D3" s="48"/>
      <c r="E3" s="48"/>
      <c r="F3" s="48"/>
      <c r="G3" s="50" t="s">
        <v>33</v>
      </c>
      <c r="H3" s="50"/>
      <c r="I3" s="48" t="s">
        <v>45</v>
      </c>
      <c r="J3" s="48"/>
      <c r="K3" s="48"/>
      <c r="L3" s="48"/>
      <c r="M3" s="48"/>
      <c r="N3" s="48"/>
      <c r="O3" s="33"/>
      <c r="P3" s="32"/>
    </row>
    <row r="4" spans="1:16" ht="27">
      <c r="A4" s="33"/>
      <c r="B4" s="35" t="s">
        <v>34</v>
      </c>
      <c r="C4" s="48" t="s">
        <v>46</v>
      </c>
      <c r="D4" s="48"/>
      <c r="E4" s="48"/>
      <c r="F4" s="48"/>
      <c r="G4" s="50" t="s">
        <v>35</v>
      </c>
      <c r="H4" s="50"/>
      <c r="I4" s="48" t="s">
        <v>47</v>
      </c>
      <c r="J4" s="48"/>
      <c r="K4" s="48"/>
      <c r="L4" s="48"/>
      <c r="M4" s="48"/>
      <c r="N4" s="48"/>
      <c r="O4" s="33"/>
      <c r="P4" s="32"/>
    </row>
    <row r="5" spans="1:16" ht="14.25">
      <c r="A5" s="33"/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2"/>
    </row>
    <row r="6" spans="1:16" ht="18">
      <c r="A6" s="33"/>
      <c r="B6" s="36"/>
      <c r="C6" s="37" t="s">
        <v>1</v>
      </c>
      <c r="D6" s="37" t="s">
        <v>2</v>
      </c>
      <c r="E6" s="37" t="s">
        <v>3</v>
      </c>
      <c r="F6" s="37" t="s">
        <v>4</v>
      </c>
      <c r="G6" s="37" t="s">
        <v>5</v>
      </c>
      <c r="H6" s="37" t="s">
        <v>6</v>
      </c>
      <c r="I6" s="37" t="s">
        <v>7</v>
      </c>
      <c r="J6" s="37"/>
      <c r="K6" s="37"/>
      <c r="L6" s="37" t="s">
        <v>36</v>
      </c>
      <c r="M6" s="37" t="s">
        <v>37</v>
      </c>
      <c r="N6" s="37" t="s">
        <v>38</v>
      </c>
      <c r="O6" s="33"/>
      <c r="P6" s="32"/>
    </row>
    <row r="7" spans="1:16" ht="52.5" customHeight="1">
      <c r="A7" s="33"/>
      <c r="B7" s="38" t="s">
        <v>48</v>
      </c>
      <c r="C7" s="38">
        <v>0</v>
      </c>
      <c r="D7" s="38">
        <v>0</v>
      </c>
      <c r="E7" s="38">
        <v>1</v>
      </c>
      <c r="F7" s="38">
        <v>0</v>
      </c>
      <c r="G7" s="38">
        <v>0</v>
      </c>
      <c r="H7" s="38"/>
      <c r="I7" s="38"/>
      <c r="J7" s="38"/>
      <c r="K7" s="38"/>
      <c r="L7" s="38">
        <v>1</v>
      </c>
      <c r="M7" s="38">
        <v>1</v>
      </c>
      <c r="N7" s="38">
        <v>2</v>
      </c>
      <c r="O7" s="33"/>
      <c r="P7" s="32"/>
    </row>
    <row r="8" spans="1:16" ht="52.5" customHeight="1">
      <c r="A8" s="33"/>
      <c r="B8" s="38" t="s">
        <v>49</v>
      </c>
      <c r="C8" s="38">
        <v>0</v>
      </c>
      <c r="D8" s="38">
        <v>6</v>
      </c>
      <c r="E8" s="38">
        <v>5</v>
      </c>
      <c r="F8" s="38">
        <v>4</v>
      </c>
      <c r="G8" s="38" t="s">
        <v>50</v>
      </c>
      <c r="H8" s="38"/>
      <c r="I8" s="38"/>
      <c r="J8" s="38"/>
      <c r="K8" s="38"/>
      <c r="L8" s="38">
        <v>15</v>
      </c>
      <c r="M8" s="38">
        <v>2</v>
      </c>
      <c r="N8" s="38">
        <v>3</v>
      </c>
      <c r="O8" s="33"/>
      <c r="P8" s="32"/>
    </row>
    <row r="9" spans="1:16" ht="14.25">
      <c r="A9" s="33"/>
      <c r="B9" s="34"/>
      <c r="C9" s="34"/>
      <c r="D9" s="34"/>
      <c r="E9" s="34"/>
      <c r="F9" s="34"/>
      <c r="G9" s="34"/>
      <c r="H9" s="34"/>
      <c r="I9" s="34"/>
      <c r="J9" s="34"/>
      <c r="K9" s="34"/>
      <c r="L9" s="34"/>
      <c r="M9" s="34"/>
      <c r="N9" s="34"/>
      <c r="O9" s="33"/>
      <c r="P9" s="32"/>
    </row>
    <row r="10" spans="1:16">
      <c r="A10" s="32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</row>
    <row r="11" spans="1:16">
      <c r="A11" s="32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</row>
    <row r="12" spans="1:16">
      <c r="A12" s="32"/>
      <c r="B12" s="32"/>
      <c r="C12" s="32"/>
      <c r="D12" s="32"/>
      <c r="E12" s="32"/>
      <c r="F12" s="32"/>
      <c r="G12" s="32"/>
      <c r="H12" s="32"/>
      <c r="I12" s="32"/>
      <c r="J12" s="32"/>
      <c r="K12" s="32"/>
      <c r="L12" s="32"/>
      <c r="M12" s="32"/>
      <c r="N12" s="32"/>
      <c r="O12" s="32"/>
      <c r="P12" s="32"/>
    </row>
    <row r="13" spans="1:16">
      <c r="A13" s="32"/>
      <c r="B13" s="32"/>
      <c r="C13" s="32"/>
      <c r="D13" s="32"/>
      <c r="E13" s="32"/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32"/>
    </row>
    <row r="14" spans="1:16">
      <c r="A14" s="32"/>
      <c r="B14" s="32"/>
      <c r="C14" s="32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P14" s="32"/>
    </row>
    <row r="15" spans="1:16">
      <c r="A15" s="32"/>
      <c r="B15" s="32"/>
      <c r="C15" s="32"/>
      <c r="D15" s="32"/>
      <c r="E15" s="32"/>
      <c r="F15" s="32"/>
      <c r="G15" s="32"/>
      <c r="H15" s="32"/>
      <c r="I15" s="32"/>
      <c r="J15" s="32"/>
      <c r="K15" s="32"/>
      <c r="L15" s="32"/>
      <c r="M15" s="32"/>
      <c r="N15" s="32"/>
      <c r="O15" s="32"/>
      <c r="P15" s="32"/>
    </row>
  </sheetData>
  <mergeCells count="6">
    <mergeCell ref="I3:N3"/>
    <mergeCell ref="I4:N4"/>
    <mergeCell ref="C3:F3"/>
    <mergeCell ref="C4:F4"/>
    <mergeCell ref="G3:H3"/>
    <mergeCell ref="G4:H4"/>
  </mergeCells>
  <phoneticPr fontId="1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打者成績</vt:lpstr>
      <vt:lpstr>投手成績</vt:lpstr>
      <vt:lpstr>スコア結果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山崎絵里</dc:creator>
  <cp:lastModifiedBy>山崎絵里</cp:lastModifiedBy>
  <dcterms:created xsi:type="dcterms:W3CDTF">2017-09-22T10:52:02Z</dcterms:created>
  <dcterms:modified xsi:type="dcterms:W3CDTF">2019-03-25T09:25:49Z</dcterms:modified>
</cp:coreProperties>
</file>